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3" sheetId="1" r:id="rId1"/>
    <sheet name="Sheet1" sheetId="2" r:id="rId2"/>
  </sheets>
  <definedNames>
    <definedName name="_xlnm.Print_Area" localSheetId="0">'Πίνακας 3'!$A$1:$M$45</definedName>
  </definedNames>
  <calcPr fullCalcOnLoad="1"/>
</workbook>
</file>

<file path=xl/sharedStrings.xml><?xml version="1.0" encoding="utf-8"?>
<sst xmlns="http://schemas.openxmlformats.org/spreadsheetml/2006/main" count="47" uniqueCount="29">
  <si>
    <t>%</t>
  </si>
  <si>
    <t>Λευκωσία</t>
  </si>
  <si>
    <t>Λεμεσός</t>
  </si>
  <si>
    <t>Πάφος</t>
  </si>
  <si>
    <t xml:space="preserve">ΣΥΝΟΛΟ </t>
  </si>
  <si>
    <t>ΕΠΑΡΧΙΕΣ</t>
  </si>
  <si>
    <t>Μεταβολή</t>
  </si>
  <si>
    <t>Κερύνια</t>
  </si>
  <si>
    <t>2009-2010</t>
  </si>
  <si>
    <t>2010-2011</t>
  </si>
  <si>
    <t>33R</t>
  </si>
  <si>
    <t xml:space="preserve">ΠΙΝΑΚΑΣ 3: ΕΓΓΕΓΡΑΜΜΕΝΗ ΑΝΕΡΓΙΑ ΚΑΤΑ ΕΠΑΡΧΙΑ ΚΑΤΑ ΤΟΝ </t>
  </si>
  <si>
    <t>Μηνιαία  Μεταβολή</t>
  </si>
  <si>
    <t>Αρ.</t>
  </si>
  <si>
    <t>Λάρνακα</t>
  </si>
  <si>
    <t>Αμμόχωστ</t>
  </si>
  <si>
    <t>2011-2012</t>
  </si>
  <si>
    <t xml:space="preserve">ΔΙΑΡΚΕΙΑ </t>
  </si>
  <si>
    <t>ΑΝΕΡΓΙΑΣ</t>
  </si>
  <si>
    <t xml:space="preserve">       Φ Ε Β Ρ Ο Υ Α Ρ Ι Ο Σ</t>
  </si>
  <si>
    <t>ΛΕΥΚΩΣΙΑ</t>
  </si>
  <si>
    <t>ΑΜΜΟΧΩΣΤΟΣ</t>
  </si>
  <si>
    <t>ΛΑΡΝΑΚΑ</t>
  </si>
  <si>
    <t>ΛΕΜΕΣΟΣ</t>
  </si>
  <si>
    <t>ΠΑΦΟΣ</t>
  </si>
  <si>
    <t xml:space="preserve">                ΦΕΒΡΟΥΑΡΙΟ ΓΙΑ ΤΑ ΧΡΟΝΙΑ  2009, 2010, 2011 και 2012 και μηνιαία μεταβολή</t>
  </si>
  <si>
    <t>Φεβ - Ιαν 2012</t>
  </si>
  <si>
    <t>Ιαν.</t>
  </si>
  <si>
    <t>Φεβ.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</si>
</sst>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£&quot;;\-#,##0\ &quot;£&quot;"/>
    <numFmt numFmtId="181" formatCode="#,##0\ &quot;£&quot;;[Red]\-#,##0\ &quot;£&quot;"/>
    <numFmt numFmtId="182" formatCode="#,##0.00\ &quot;£&quot;;\-#,##0.00\ &quot;£&quot;"/>
    <numFmt numFmtId="183" formatCode="#,##0.00\ &quot;£&quot;;[Red]\-#,##0.00\ &quot;£&quot;"/>
    <numFmt numFmtId="184" formatCode="_-* #,##0\ &quot;£&quot;_-;\-* #,##0\ &quot;£&quot;_-;_-* &quot;-&quot;\ &quot;£&quot;_-;_-@_-"/>
    <numFmt numFmtId="185" formatCode="_-* #,##0\ _£_-;\-* #,##0\ _£_-;_-* &quot;-&quot;\ _£_-;_-@_-"/>
    <numFmt numFmtId="186" formatCode="_-* #,##0.00\ &quot;£&quot;_-;\-* #,##0.00\ &quot;£&quot;_-;_-* &quot;-&quot;??\ &quot;£&quot;_-;_-@_-"/>
    <numFmt numFmtId="187" formatCode="_-* #,##0.00\ _£_-;\-* #,##0.00\ _£_-;_-* &quot;-&quot;??\ _£_-;_-@_-"/>
    <numFmt numFmtId="188" formatCode="#,##0\ &quot;Δρχ&quot;;\-#,##0\ &quot;Δρχ&quot;"/>
    <numFmt numFmtId="189" formatCode="#,##0\ &quot;Δρχ&quot;;[Red]\-#,##0\ &quot;Δρχ&quot;"/>
    <numFmt numFmtId="190" formatCode="#,##0.00\ &quot;Δρχ&quot;;\-#,##0.00\ &quot;Δρχ&quot;"/>
    <numFmt numFmtId="191" formatCode="#,##0.00\ &quot;Δρχ&quot;;[Red]\-#,##0.00\ &quot;Δρχ&quot;"/>
    <numFmt numFmtId="192" formatCode="_-* #,##0\ &quot;Δρχ&quot;_-;\-* #,##0\ &quot;Δρχ&quot;_-;_-* &quot;-&quot;\ &quot;Δρχ&quot;_-;_-@_-"/>
    <numFmt numFmtId="193" formatCode="_-* #,##0\ _Δ_ρ_χ_-;\-* #,##0\ _Δ_ρ_χ_-;_-* &quot;-&quot;\ _Δ_ρ_χ_-;_-@_-"/>
    <numFmt numFmtId="194" formatCode="_-* #,##0.00\ &quot;Δρχ&quot;_-;\-* #,##0.00\ &quot;Δρχ&quot;_-;_-* &quot;-&quot;??\ &quot;Δρχ&quot;_-;_-@_-"/>
    <numFmt numFmtId="195" formatCode="_-* #,##0.00\ _Δ_ρ_χ_-;\-* #,##0.00\ _Δ_ρ_χ_-;_-* &quot;-&quot;??\ _Δ_ρ_χ_-;_-@_-"/>
    <numFmt numFmtId="196" formatCode="0.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_-* #,##0.000\ _Δ_ρ_χ_-;\-* #,##0.000\ _Δ_ρ_χ_-;_-* &quot;-&quot;??\ _Δ_ρ_χ_-;_-@_-"/>
    <numFmt numFmtId="203" formatCode="_-* #,##0.0\ _Δ_ρ_χ_-;\-* #,##0.0\ _Δ_ρ_χ_-;_-* &quot;-&quot;??\ _Δ_ρ_χ_-;_-@_-"/>
    <numFmt numFmtId="204" formatCode="_-* #,##0.0000\ _Δ_ρ_χ_-;\-* #,##0.0000\ _Δ_ρ_χ_-;_-* &quot;-&quot;??\ _Δ_ρ_χ_-;_-@_-"/>
    <numFmt numFmtId="205" formatCode="#,##0_ ;\-#,##0\ "/>
    <numFmt numFmtId="206" formatCode="_-* #,##0\ _Δ_ρ_χ_-;\-* #,##0\ _Δ_ρ_χ_-;_-* &quot;-&quot;??\ _Δ_ρ_χ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8"/>
      <name val="Arial Greek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96" fontId="1" fillId="0" borderId="0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20" xfId="0" applyFont="1" applyFill="1" applyBorder="1" applyAlignment="1">
      <alignment horizontal="center"/>
    </xf>
    <xf numFmtId="9" fontId="0" fillId="0" borderId="0" xfId="59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9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9" fontId="1" fillId="0" borderId="21" xfId="0" applyNumberFormat="1" applyFont="1" applyBorder="1" applyAlignment="1">
      <alignment/>
    </xf>
    <xf numFmtId="0" fontId="1" fillId="0" borderId="22" xfId="0" applyFont="1" applyFill="1" applyBorder="1" applyAlignment="1">
      <alignment horizontal="center"/>
    </xf>
    <xf numFmtId="3" fontId="0" fillId="0" borderId="17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0" fillId="0" borderId="0" xfId="0" applyNumberFormat="1" applyAlignment="1">
      <alignment/>
    </xf>
    <xf numFmtId="3" fontId="1" fillId="0" borderId="17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27" xfId="0" applyNumberFormat="1" applyFont="1" applyBorder="1" applyAlignment="1">
      <alignment/>
    </xf>
    <xf numFmtId="9" fontId="0" fillId="0" borderId="28" xfId="59" applyNumberFormat="1" applyFont="1" applyBorder="1" applyAlignment="1">
      <alignment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9" fontId="0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9" fontId="0" fillId="0" borderId="30" xfId="0" applyNumberFormat="1" applyFont="1" applyBorder="1" applyAlignment="1">
      <alignment/>
    </xf>
    <xf numFmtId="9" fontId="0" fillId="0" borderId="28" xfId="59" applyFont="1" applyFill="1" applyBorder="1" applyAlignment="1">
      <alignment/>
    </xf>
    <xf numFmtId="9" fontId="0" fillId="0" borderId="28" xfId="0" applyNumberFormat="1" applyFont="1" applyFill="1" applyBorder="1" applyAlignment="1">
      <alignment/>
    </xf>
    <xf numFmtId="9" fontId="0" fillId="0" borderId="3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6" xfId="0" applyFont="1" applyBorder="1" applyAlignment="1">
      <alignment horizontal="center" wrapText="1"/>
    </xf>
    <xf numFmtId="0" fontId="1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/>
    </xf>
    <xf numFmtId="3" fontId="0" fillId="0" borderId="33" xfId="0" applyNumberFormat="1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23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/>
    </xf>
    <xf numFmtId="41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/>
    </xf>
    <xf numFmtId="3" fontId="1" fillId="0" borderId="36" xfId="0" applyNumberFormat="1" applyFont="1" applyFill="1" applyBorder="1" applyAlignment="1">
      <alignment/>
    </xf>
    <xf numFmtId="9" fontId="1" fillId="0" borderId="17" xfId="0" applyNumberFormat="1" applyFont="1" applyBorder="1" applyAlignment="1">
      <alignment/>
    </xf>
    <xf numFmtId="3" fontId="0" fillId="0" borderId="37" xfId="0" applyNumberFormat="1" applyFont="1" applyBorder="1" applyAlignment="1">
      <alignment/>
    </xf>
    <xf numFmtId="9" fontId="0" fillId="0" borderId="38" xfId="59" applyFont="1" applyBorder="1" applyAlignment="1">
      <alignment/>
    </xf>
    <xf numFmtId="3" fontId="0" fillId="0" borderId="38" xfId="0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Εγγεγραμμένη Ανεργία κατά Επαρχία κατά το Φεβρουαριο για τα χρόνια 2009-2012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595"/>
          <c:w val="0.85675"/>
          <c:h val="0.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3'!$AA$4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3'!$AA$5,'Πίνακας 3'!$AA$7:$AA$10)</c:f>
              <c:numCache/>
            </c:numRef>
          </c:val>
        </c:ser>
        <c:ser>
          <c:idx val="2"/>
          <c:order val="1"/>
          <c:tx>
            <c:strRef>
              <c:f>'Πίνακας 3'!$AB$4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3'!$AB$5,'Πίνακας 3'!$AB$7:$AB$10)</c:f>
              <c:numCache/>
            </c:numRef>
          </c:val>
        </c:ser>
        <c:ser>
          <c:idx val="3"/>
          <c:order val="2"/>
          <c:tx>
            <c:strRef>
              <c:f>'Πίνακας 3'!$AC$4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3'!$AC$5,'Πίνακας 3'!$AC$7:$AC$10)</c:f>
              <c:numCache/>
            </c:numRef>
          </c:val>
        </c:ser>
        <c:ser>
          <c:idx val="4"/>
          <c:order val="3"/>
          <c:tx>
            <c:strRef>
              <c:f>'Πίνακας 3'!$AD$4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('Πίνακας 3'!$Z$5,'Πίνακας 3'!$Z$7:$Z$10)</c:f>
              <c:strCache/>
            </c:strRef>
          </c:cat>
          <c:val>
            <c:numRef>
              <c:f>('Πίνακας 3'!$AD$5,'Πίνακας 3'!$AD$7:$AD$10)</c:f>
              <c:numCache/>
            </c:numRef>
          </c:val>
        </c:ser>
        <c:axId val="21292249"/>
        <c:axId val="57412514"/>
      </c:barChart>
      <c:catAx>
        <c:axId val="212922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12514"/>
        <c:crosses val="autoZero"/>
        <c:auto val="1"/>
        <c:lblOffset val="100"/>
        <c:tickLblSkip val="1"/>
        <c:noMultiLvlLbl val="0"/>
      </c:catAx>
      <c:valAx>
        <c:axId val="574125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292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25"/>
          <c:y val="0.41025"/>
          <c:w val="0.09"/>
          <c:h val="0.38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66675</xdr:colOff>
      <xdr:row>38</xdr:row>
      <xdr:rowOff>66675</xdr:rowOff>
    </xdr:from>
    <xdr:to>
      <xdr:col>27</xdr:col>
      <xdr:colOff>47625</xdr:colOff>
      <xdr:row>41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6354425" y="6600825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180975</xdr:colOff>
      <xdr:row>37</xdr:row>
      <xdr:rowOff>9525</xdr:rowOff>
    </xdr:from>
    <xdr:to>
      <xdr:col>28</xdr:col>
      <xdr:colOff>609600</xdr:colOff>
      <xdr:row>39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7449800" y="6381750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209550</xdr:colOff>
      <xdr:row>39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9535775" y="6696075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123825</xdr:colOff>
      <xdr:row>40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6944975" y="6924675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30</xdr:row>
      <xdr:rowOff>85725</xdr:rowOff>
    </xdr:from>
    <xdr:to>
      <xdr:col>10</xdr:col>
      <xdr:colOff>47625</xdr:colOff>
      <xdr:row>44</xdr:row>
      <xdr:rowOff>133350</xdr:rowOff>
    </xdr:to>
    <xdr:graphicFrame>
      <xdr:nvGraphicFramePr>
        <xdr:cNvPr id="5" name="Chart 12"/>
        <xdr:cNvGraphicFramePr/>
      </xdr:nvGraphicFramePr>
      <xdr:xfrm>
        <a:off x="38100" y="5324475"/>
        <a:ext cx="50577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13</xdr:row>
      <xdr:rowOff>152400</xdr:rowOff>
    </xdr:from>
    <xdr:to>
      <xdr:col>8</xdr:col>
      <xdr:colOff>342900</xdr:colOff>
      <xdr:row>28</xdr:row>
      <xdr:rowOff>95250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638425"/>
          <a:ext cx="44196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20</xdr:row>
      <xdr:rowOff>9525</xdr:rowOff>
    </xdr:from>
    <xdr:to>
      <xdr:col>4</xdr:col>
      <xdr:colOff>47625</xdr:colOff>
      <xdr:row>21</xdr:row>
      <xdr:rowOff>133350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428750" y="3629025"/>
          <a:ext cx="809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142875</xdr:colOff>
      <xdr:row>22</xdr:row>
      <xdr:rowOff>142875</xdr:rowOff>
    </xdr:from>
    <xdr:to>
      <xdr:col>1</xdr:col>
      <xdr:colOff>57150</xdr:colOff>
      <xdr:row>24</xdr:row>
      <xdr:rowOff>95250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142875" y="4086225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5</xdr:col>
      <xdr:colOff>28575</xdr:colOff>
      <xdr:row>21</xdr:row>
      <xdr:rowOff>47625</xdr:rowOff>
    </xdr:from>
    <xdr:to>
      <xdr:col>7</xdr:col>
      <xdr:colOff>200025</xdr:colOff>
      <xdr:row>22</xdr:row>
      <xdr:rowOff>152400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647950" y="3829050"/>
          <a:ext cx="1143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3</xdr:col>
      <xdr:colOff>295275</xdr:colOff>
      <xdr:row>22</xdr:row>
      <xdr:rowOff>104775</xdr:rowOff>
    </xdr:from>
    <xdr:to>
      <xdr:col>5</xdr:col>
      <xdr:colOff>152400</xdr:colOff>
      <xdr:row>24</xdr:row>
      <xdr:rowOff>123825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2000250" y="4048125"/>
          <a:ext cx="771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257175</xdr:colOff>
      <xdr:row>24</xdr:row>
      <xdr:rowOff>66675</xdr:rowOff>
    </xdr:from>
    <xdr:to>
      <xdr:col>3</xdr:col>
      <xdr:colOff>66675</xdr:colOff>
      <xdr:row>26</xdr:row>
      <xdr:rowOff>47625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952500" y="4333875"/>
          <a:ext cx="819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3</xdr:col>
      <xdr:colOff>400050</xdr:colOff>
      <xdr:row>23</xdr:row>
      <xdr:rowOff>114300</xdr:rowOff>
    </xdr:from>
    <xdr:to>
      <xdr:col>5</xdr:col>
      <xdr:colOff>171450</xdr:colOff>
      <xdr:row>25</xdr:row>
      <xdr:rowOff>66675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2105025" y="4219575"/>
          <a:ext cx="685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419</a:t>
          </a:r>
        </a:p>
      </xdr:txBody>
    </xdr:sp>
    <xdr:clientData/>
  </xdr:twoCellAnchor>
  <xdr:twoCellAnchor>
    <xdr:from>
      <xdr:col>2</xdr:col>
      <xdr:colOff>304800</xdr:colOff>
      <xdr:row>20</xdr:row>
      <xdr:rowOff>142875</xdr:rowOff>
    </xdr:from>
    <xdr:to>
      <xdr:col>3</xdr:col>
      <xdr:colOff>428625</xdr:colOff>
      <xdr:row>22</xdr:row>
      <xdr:rowOff>142875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1504950" y="3762375"/>
          <a:ext cx="6286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157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361950</xdr:colOff>
      <xdr:row>25</xdr:row>
      <xdr:rowOff>38100</xdr:rowOff>
    </xdr:from>
    <xdr:to>
      <xdr:col>2</xdr:col>
      <xdr:colOff>381000</xdr:colOff>
      <xdr:row>27</xdr:row>
      <xdr:rowOff>76200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057275" y="446722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190500</xdr:colOff>
      <xdr:row>23</xdr:row>
      <xdr:rowOff>114300</xdr:rowOff>
    </xdr:from>
    <xdr:to>
      <xdr:col>1</xdr:col>
      <xdr:colOff>190500</xdr:colOff>
      <xdr:row>26</xdr:row>
      <xdr:rowOff>47625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190500" y="4219575"/>
          <a:ext cx="6953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610</a:t>
          </a:r>
        </a:p>
      </xdr:txBody>
    </xdr:sp>
    <xdr:clientData/>
  </xdr:twoCellAnchor>
  <xdr:twoCellAnchor>
    <xdr:from>
      <xdr:col>0</xdr:col>
      <xdr:colOff>66675</xdr:colOff>
      <xdr:row>14</xdr:row>
      <xdr:rowOff>114300</xdr:rowOff>
    </xdr:from>
    <xdr:to>
      <xdr:col>3</xdr:col>
      <xdr:colOff>371475</xdr:colOff>
      <xdr:row>18</xdr:row>
      <xdr:rowOff>66675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66675" y="2762250"/>
          <a:ext cx="2009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ΦΕΒΡΟΥΑΡΙΟΣ 2012</a:t>
          </a:r>
        </a:p>
      </xdr:txBody>
    </xdr:sp>
    <xdr:clientData/>
  </xdr:twoCellAnchor>
  <xdr:twoCellAnchor>
    <xdr:from>
      <xdr:col>5</xdr:col>
      <xdr:colOff>285750</xdr:colOff>
      <xdr:row>22</xdr:row>
      <xdr:rowOff>38100</xdr:rowOff>
    </xdr:from>
    <xdr:to>
      <xdr:col>7</xdr:col>
      <xdr:colOff>76200</xdr:colOff>
      <xdr:row>23</xdr:row>
      <xdr:rowOff>152400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905125" y="3981450"/>
          <a:ext cx="7620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426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5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10.421875" style="0" customWidth="1"/>
    <col min="2" max="3" width="7.57421875" style="0" customWidth="1"/>
    <col min="4" max="4" width="7.28125" style="0" customWidth="1"/>
    <col min="5" max="5" width="6.421875" style="0" customWidth="1"/>
    <col min="6" max="12" width="7.28125" style="0" customWidth="1"/>
    <col min="13" max="23" width="12.140625" style="0" customWidth="1"/>
    <col min="24" max="25" width="6.421875" style="0" customWidth="1"/>
    <col min="26" max="26" width="7.57421875" style="0" customWidth="1"/>
    <col min="27" max="27" width="8.00390625" style="0" customWidth="1"/>
    <col min="28" max="28" width="6.7109375" style="0" customWidth="1"/>
    <col min="29" max="30" width="15.421875" style="0" customWidth="1"/>
    <col min="31" max="31" width="6.28125" style="0" customWidth="1"/>
  </cols>
  <sheetData>
    <row r="1" spans="1:23" ht="12.75">
      <c r="A1" s="91" t="s">
        <v>11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3.5" thickBot="1">
      <c r="A2" s="1" t="s">
        <v>25</v>
      </c>
      <c r="B2" s="1"/>
      <c r="C2" s="1"/>
      <c r="D2" s="1"/>
      <c r="E2" s="1"/>
      <c r="F2" s="1"/>
      <c r="G2" s="1"/>
      <c r="H2" s="1"/>
      <c r="I2" s="1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5" ht="27" customHeight="1" thickBot="1">
      <c r="A3" s="68"/>
      <c r="B3" s="72">
        <v>2009</v>
      </c>
      <c r="C3" s="72">
        <v>2010</v>
      </c>
      <c r="D3" s="92" t="s">
        <v>6</v>
      </c>
      <c r="E3" s="93"/>
      <c r="F3" s="78">
        <v>2011</v>
      </c>
      <c r="G3" s="92" t="s">
        <v>6</v>
      </c>
      <c r="H3" s="93"/>
      <c r="I3" s="34">
        <v>2012</v>
      </c>
      <c r="J3" s="92" t="s">
        <v>6</v>
      </c>
      <c r="K3" s="96"/>
      <c r="L3" s="34">
        <v>2012</v>
      </c>
      <c r="M3" s="40" t="s">
        <v>12</v>
      </c>
      <c r="N3" s="98"/>
      <c r="O3" s="98"/>
      <c r="P3" s="98"/>
      <c r="Q3" s="98"/>
      <c r="R3" s="98"/>
      <c r="S3" s="98"/>
      <c r="T3" s="98"/>
      <c r="U3" s="98"/>
      <c r="V3" s="98"/>
      <c r="W3" s="98"/>
      <c r="X3" s="32"/>
      <c r="Y3" s="32"/>
    </row>
    <row r="4" spans="1:30" ht="25.5" customHeight="1" thickBot="1">
      <c r="A4" s="69"/>
      <c r="B4" s="73"/>
      <c r="C4" s="73"/>
      <c r="D4" s="94" t="s">
        <v>8</v>
      </c>
      <c r="E4" s="95"/>
      <c r="F4" s="46"/>
      <c r="G4" s="94" t="s">
        <v>9</v>
      </c>
      <c r="H4" s="95"/>
      <c r="I4" s="34" t="s">
        <v>28</v>
      </c>
      <c r="J4" s="94" t="s">
        <v>16</v>
      </c>
      <c r="K4" s="97"/>
      <c r="L4" s="34" t="s">
        <v>27</v>
      </c>
      <c r="M4" s="67" t="s">
        <v>26</v>
      </c>
      <c r="N4" s="98"/>
      <c r="O4" s="98"/>
      <c r="P4" s="98"/>
      <c r="Q4" s="98"/>
      <c r="R4" s="98"/>
      <c r="S4" s="98"/>
      <c r="T4" s="98"/>
      <c r="U4" s="98"/>
      <c r="V4" s="98"/>
      <c r="W4" s="98"/>
      <c r="AA4">
        <v>2009</v>
      </c>
      <c r="AB4">
        <v>2010</v>
      </c>
      <c r="AC4">
        <v>2011</v>
      </c>
      <c r="AD4">
        <v>2012</v>
      </c>
    </row>
    <row r="5" spans="1:30" ht="12.75">
      <c r="A5" s="87" t="s">
        <v>5</v>
      </c>
      <c r="B5" s="41" t="s">
        <v>13</v>
      </c>
      <c r="C5" s="41" t="s">
        <v>13</v>
      </c>
      <c r="D5" s="10" t="s">
        <v>13</v>
      </c>
      <c r="E5" s="21" t="s">
        <v>0</v>
      </c>
      <c r="F5" s="70" t="s">
        <v>13</v>
      </c>
      <c r="G5" s="10" t="s">
        <v>13</v>
      </c>
      <c r="H5" s="21" t="s">
        <v>0</v>
      </c>
      <c r="I5" s="41" t="s">
        <v>13</v>
      </c>
      <c r="J5" s="10" t="s">
        <v>13</v>
      </c>
      <c r="K5" s="21" t="s">
        <v>0</v>
      </c>
      <c r="L5" s="41" t="s">
        <v>13</v>
      </c>
      <c r="M5" s="41" t="s">
        <v>13</v>
      </c>
      <c r="N5" s="99"/>
      <c r="O5" s="99"/>
      <c r="P5" s="99"/>
      <c r="Q5" s="99"/>
      <c r="R5" s="99"/>
      <c r="S5" s="99"/>
      <c r="T5" s="99"/>
      <c r="U5" s="99"/>
      <c r="V5" s="99"/>
      <c r="W5" s="99"/>
      <c r="Z5" s="11" t="s">
        <v>1</v>
      </c>
      <c r="AA5" s="5">
        <f aca="true" t="shared" si="0" ref="AA5:AB10">B6</f>
        <v>4725</v>
      </c>
      <c r="AB5" s="9">
        <f t="shared" si="0"/>
        <v>6838</v>
      </c>
      <c r="AC5" s="5">
        <f aca="true" t="shared" si="1" ref="AC5:AC10">F6</f>
        <v>8438</v>
      </c>
      <c r="AD5" s="24">
        <f aca="true" t="shared" si="2" ref="AD5:AD10">I6</f>
        <v>11157</v>
      </c>
    </row>
    <row r="6" spans="1:30" ht="12.75">
      <c r="A6" s="4" t="s">
        <v>1</v>
      </c>
      <c r="B6" s="47">
        <v>4725</v>
      </c>
      <c r="C6" s="47">
        <v>6838</v>
      </c>
      <c r="D6" s="84">
        <f aca="true" t="shared" si="3" ref="D6:D12">C6-B6</f>
        <v>2113</v>
      </c>
      <c r="E6" s="85">
        <f>D6/B6</f>
        <v>0.4471957671957672</v>
      </c>
      <c r="F6" s="79">
        <v>8438</v>
      </c>
      <c r="G6" s="56">
        <f aca="true" t="shared" si="4" ref="G6:G12">F6-C6</f>
        <v>1600</v>
      </c>
      <c r="H6" s="57">
        <f aca="true" t="shared" si="5" ref="H6:H12">G6/C6</f>
        <v>0.23398654577361802</v>
      </c>
      <c r="I6" s="42">
        <v>11157</v>
      </c>
      <c r="J6" s="56">
        <f>I6-F6</f>
        <v>2719</v>
      </c>
      <c r="K6" s="63">
        <f>J6/F6</f>
        <v>0.322232756577388</v>
      </c>
      <c r="L6" s="42">
        <v>9687</v>
      </c>
      <c r="M6" s="89">
        <f>I6-Y6</f>
        <v>288</v>
      </c>
      <c r="N6" s="3"/>
      <c r="O6" s="3"/>
      <c r="P6" s="3"/>
      <c r="Q6" s="3"/>
      <c r="R6" s="3"/>
      <c r="S6" s="3"/>
      <c r="T6" s="3"/>
      <c r="U6" s="3"/>
      <c r="V6" s="3"/>
      <c r="W6" s="3"/>
      <c r="Y6" s="42">
        <v>10869</v>
      </c>
      <c r="Z6" s="4" t="s">
        <v>7</v>
      </c>
      <c r="AA6" s="5">
        <f t="shared" si="0"/>
        <v>2</v>
      </c>
      <c r="AB6" s="9">
        <f t="shared" si="0"/>
        <v>1</v>
      </c>
      <c r="AC6" s="5">
        <f t="shared" si="1"/>
        <v>0</v>
      </c>
      <c r="AD6" s="24">
        <f t="shared" si="2"/>
        <v>1</v>
      </c>
    </row>
    <row r="7" spans="1:30" ht="12.75">
      <c r="A7" s="4" t="s">
        <v>7</v>
      </c>
      <c r="B7" s="74">
        <v>2</v>
      </c>
      <c r="C7" s="77">
        <v>1</v>
      </c>
      <c r="D7" s="84">
        <f t="shared" si="3"/>
        <v>-1</v>
      </c>
      <c r="E7" s="86">
        <v>0</v>
      </c>
      <c r="F7" s="80">
        <v>0</v>
      </c>
      <c r="G7" s="56">
        <f t="shared" si="4"/>
        <v>-1</v>
      </c>
      <c r="H7" s="57">
        <f t="shared" si="5"/>
        <v>-1</v>
      </c>
      <c r="I7" s="43">
        <v>1</v>
      </c>
      <c r="J7" s="58">
        <v>0</v>
      </c>
      <c r="K7" s="59">
        <v>0</v>
      </c>
      <c r="L7" s="43">
        <v>0</v>
      </c>
      <c r="M7" s="88">
        <f aca="true" t="shared" si="6" ref="M7:M12">I7-Y7</f>
        <v>-1</v>
      </c>
      <c r="N7" s="3"/>
      <c r="O7" s="3"/>
      <c r="P7" s="3"/>
      <c r="Q7" s="3"/>
      <c r="R7" s="3"/>
      <c r="S7" s="3"/>
      <c r="T7" s="3"/>
      <c r="U7" s="3"/>
      <c r="V7" s="3"/>
      <c r="W7" s="3"/>
      <c r="Y7" s="43">
        <v>2</v>
      </c>
      <c r="Z7" s="12" t="s">
        <v>14</v>
      </c>
      <c r="AA7" s="5">
        <f t="shared" si="0"/>
        <v>2919</v>
      </c>
      <c r="AB7" s="9">
        <f t="shared" si="0"/>
        <v>4409</v>
      </c>
      <c r="AC7" s="5">
        <f t="shared" si="1"/>
        <v>5748</v>
      </c>
      <c r="AD7" s="24">
        <f t="shared" si="2"/>
        <v>7419</v>
      </c>
    </row>
    <row r="8" spans="1:30" ht="12.75">
      <c r="A8" s="14" t="s">
        <v>14</v>
      </c>
      <c r="B8" s="75">
        <v>2919</v>
      </c>
      <c r="C8" s="75">
        <v>4409</v>
      </c>
      <c r="D8" s="84">
        <f t="shared" si="3"/>
        <v>1490</v>
      </c>
      <c r="E8" s="60">
        <f>D8/B8</f>
        <v>0.5104487838300787</v>
      </c>
      <c r="F8" s="71">
        <v>5748</v>
      </c>
      <c r="G8" s="56">
        <f t="shared" si="4"/>
        <v>1339</v>
      </c>
      <c r="H8" s="60">
        <f t="shared" si="5"/>
        <v>0.3036969834429576</v>
      </c>
      <c r="I8" s="44">
        <v>7419</v>
      </c>
      <c r="J8" s="56">
        <f>I8-F8</f>
        <v>1671</v>
      </c>
      <c r="K8" s="64">
        <f>J8/F8</f>
        <v>0.2907098121085595</v>
      </c>
      <c r="L8" s="44">
        <v>6494</v>
      </c>
      <c r="M8" s="88">
        <f t="shared" si="6"/>
        <v>98</v>
      </c>
      <c r="N8" s="3"/>
      <c r="O8" s="3"/>
      <c r="P8" s="3"/>
      <c r="Q8" s="3"/>
      <c r="R8" s="3"/>
      <c r="S8" s="3"/>
      <c r="T8" s="3"/>
      <c r="U8" s="3"/>
      <c r="V8" s="3"/>
      <c r="W8" s="3"/>
      <c r="Y8" s="44">
        <v>7321</v>
      </c>
      <c r="Z8" s="66" t="s">
        <v>15</v>
      </c>
      <c r="AA8" s="5">
        <f t="shared" si="0"/>
        <v>2535</v>
      </c>
      <c r="AB8" s="9">
        <f t="shared" si="0"/>
        <v>3365</v>
      </c>
      <c r="AC8" s="5">
        <f t="shared" si="1"/>
        <v>3680</v>
      </c>
      <c r="AD8" s="24">
        <f t="shared" si="2"/>
        <v>4426</v>
      </c>
    </row>
    <row r="9" spans="1:30" ht="12.75">
      <c r="A9" s="66" t="s">
        <v>15</v>
      </c>
      <c r="B9" s="44">
        <v>2535</v>
      </c>
      <c r="C9" s="44">
        <v>3365</v>
      </c>
      <c r="D9" s="84">
        <f t="shared" si="3"/>
        <v>830</v>
      </c>
      <c r="E9" s="60">
        <f>D9/B9</f>
        <v>0.32741617357001973</v>
      </c>
      <c r="F9" s="71">
        <v>3680</v>
      </c>
      <c r="G9" s="56">
        <f t="shared" si="4"/>
        <v>315</v>
      </c>
      <c r="H9" s="60">
        <f t="shared" si="5"/>
        <v>0.09361069836552749</v>
      </c>
      <c r="I9" s="44">
        <v>4426</v>
      </c>
      <c r="J9" s="56">
        <f>I9-F9</f>
        <v>746</v>
      </c>
      <c r="K9" s="64">
        <f>J9/F9</f>
        <v>0.20271739130434782</v>
      </c>
      <c r="L9" s="44">
        <v>4115</v>
      </c>
      <c r="M9" s="88">
        <f t="shared" si="6"/>
        <v>6</v>
      </c>
      <c r="N9" s="3"/>
      <c r="O9" s="3"/>
      <c r="P9" s="3"/>
      <c r="Q9" s="3"/>
      <c r="R9" s="3"/>
      <c r="S9" s="3"/>
      <c r="T9" s="3"/>
      <c r="U9" s="3"/>
      <c r="V9" s="3"/>
      <c r="W9" s="3"/>
      <c r="Y9" s="44">
        <v>4420</v>
      </c>
      <c r="Z9" s="12" t="s">
        <v>2</v>
      </c>
      <c r="AA9" s="5">
        <f t="shared" si="0"/>
        <v>3959</v>
      </c>
      <c r="AB9" s="9">
        <f t="shared" si="0"/>
        <v>5894</v>
      </c>
      <c r="AC9" s="5">
        <f t="shared" si="1"/>
        <v>7325</v>
      </c>
      <c r="AD9" s="24">
        <f t="shared" si="2"/>
        <v>9261</v>
      </c>
    </row>
    <row r="10" spans="1:30" ht="13.5" thickBot="1">
      <c r="A10" s="14" t="s">
        <v>2</v>
      </c>
      <c r="B10" s="75">
        <v>3959</v>
      </c>
      <c r="C10" s="75">
        <v>5894</v>
      </c>
      <c r="D10" s="56">
        <f t="shared" si="3"/>
        <v>1935</v>
      </c>
      <c r="E10" s="60">
        <f>D10/B10</f>
        <v>0.4887597878252084</v>
      </c>
      <c r="F10" s="71">
        <v>7325</v>
      </c>
      <c r="G10" s="56">
        <f t="shared" si="4"/>
        <v>1431</v>
      </c>
      <c r="H10" s="60">
        <f t="shared" si="5"/>
        <v>0.24278927723108246</v>
      </c>
      <c r="I10" s="44">
        <v>9261</v>
      </c>
      <c r="J10" s="56">
        <f>I10-F10</f>
        <v>1936</v>
      </c>
      <c r="K10" s="64">
        <f>J10/F10</f>
        <v>0.2643003412969283</v>
      </c>
      <c r="L10" s="44">
        <v>7784</v>
      </c>
      <c r="M10" s="88">
        <f t="shared" si="6"/>
        <v>307</v>
      </c>
      <c r="N10" s="3"/>
      <c r="O10" s="3"/>
      <c r="P10" s="3"/>
      <c r="Q10" s="3"/>
      <c r="R10" s="3"/>
      <c r="S10" s="3"/>
      <c r="T10" s="3"/>
      <c r="U10" s="3"/>
      <c r="V10" s="3"/>
      <c r="W10" s="3"/>
      <c r="Y10" s="44">
        <v>8954</v>
      </c>
      <c r="Z10" s="13" t="s">
        <v>3</v>
      </c>
      <c r="AA10" s="5">
        <f t="shared" si="0"/>
        <v>2243</v>
      </c>
      <c r="AB10" s="9">
        <f t="shared" si="0"/>
        <v>3442</v>
      </c>
      <c r="AC10" s="5">
        <f t="shared" si="1"/>
        <v>4615</v>
      </c>
      <c r="AD10" s="24">
        <f t="shared" si="2"/>
        <v>5610</v>
      </c>
    </row>
    <row r="11" spans="1:25" ht="13.5" thickBot="1">
      <c r="A11" s="15" t="s">
        <v>3</v>
      </c>
      <c r="B11" s="35">
        <v>2243</v>
      </c>
      <c r="C11" s="35">
        <v>3442</v>
      </c>
      <c r="D11" s="61">
        <f t="shared" si="3"/>
        <v>1199</v>
      </c>
      <c r="E11" s="62">
        <f>D11/B11</f>
        <v>0.5345519393669194</v>
      </c>
      <c r="F11" s="81">
        <v>4615</v>
      </c>
      <c r="G11" s="61">
        <f t="shared" si="4"/>
        <v>1173</v>
      </c>
      <c r="H11" s="62">
        <f t="shared" si="5"/>
        <v>0.3407902382335851</v>
      </c>
      <c r="I11" s="45">
        <v>5610</v>
      </c>
      <c r="J11" s="61">
        <f>I11-F11</f>
        <v>995</v>
      </c>
      <c r="K11" s="65">
        <f>J11/F11</f>
        <v>0.21560130010834236</v>
      </c>
      <c r="L11" s="45">
        <v>4815</v>
      </c>
      <c r="M11" s="35">
        <f t="shared" si="6"/>
        <v>74</v>
      </c>
      <c r="N11" s="3"/>
      <c r="O11" s="3"/>
      <c r="P11" s="3"/>
      <c r="Q11" s="3"/>
      <c r="R11" s="3"/>
      <c r="S11" s="3"/>
      <c r="T11" s="3"/>
      <c r="U11" s="3"/>
      <c r="V11" s="3"/>
      <c r="W11" s="3"/>
      <c r="Y11" s="45">
        <v>5536</v>
      </c>
    </row>
    <row r="12" spans="1:26" ht="13.5" thickBot="1">
      <c r="A12" s="68" t="s">
        <v>4</v>
      </c>
      <c r="B12" s="76">
        <f>SUM(B6:B11)</f>
        <v>16383</v>
      </c>
      <c r="C12" s="76">
        <f>SUM(C6:C11)</f>
        <v>23949</v>
      </c>
      <c r="D12" s="20">
        <f t="shared" si="3"/>
        <v>7566</v>
      </c>
      <c r="E12" s="83">
        <f>D12/B12</f>
        <v>0.4618201794543124</v>
      </c>
      <c r="F12" s="82">
        <f>SUM(F6:F11)</f>
        <v>29806</v>
      </c>
      <c r="G12" s="20">
        <f t="shared" si="4"/>
        <v>5857</v>
      </c>
      <c r="H12" s="31">
        <f t="shared" si="5"/>
        <v>0.24456135955572259</v>
      </c>
      <c r="I12" s="50">
        <f>SUM(I6:I11)</f>
        <v>37874</v>
      </c>
      <c r="J12" s="20">
        <f>I12-F12</f>
        <v>8068</v>
      </c>
      <c r="K12" s="33">
        <f>J12/F12</f>
        <v>0.27068375494866803</v>
      </c>
      <c r="L12" s="48">
        <f>SUM(L6:L11)</f>
        <v>32895</v>
      </c>
      <c r="M12" s="90">
        <f t="shared" si="6"/>
        <v>772</v>
      </c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Y12" s="49">
        <f>SUM(Y6:Y11)</f>
        <v>37102</v>
      </c>
      <c r="Z12" s="22">
        <f>I6/$I$12</f>
        <v>0.2945820351692454</v>
      </c>
    </row>
    <row r="15" spans="1:30" ht="12.75">
      <c r="A15" s="2"/>
      <c r="C15" s="6"/>
      <c r="D15" s="6"/>
      <c r="E15" s="6"/>
      <c r="F15" s="8"/>
      <c r="G15" s="8"/>
      <c r="H15" s="8"/>
      <c r="I15" s="7"/>
      <c r="J15" s="8"/>
      <c r="K15" s="7"/>
      <c r="L15" s="8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22">
        <f>I7/$I$12</f>
        <v>2.6403337381845065E-05</v>
      </c>
      <c r="AA15" s="8"/>
      <c r="AB15" s="8"/>
      <c r="AC15" s="8"/>
      <c r="AD15" s="8"/>
    </row>
    <row r="16" spans="1:31" ht="12.75">
      <c r="A16" s="6"/>
      <c r="C16" s="6"/>
      <c r="D16" s="6"/>
      <c r="E16" s="6"/>
      <c r="F16" s="7"/>
      <c r="G16" s="7"/>
      <c r="H16" s="7"/>
      <c r="I16" s="8"/>
      <c r="J16" s="7"/>
      <c r="K16" s="53"/>
      <c r="L16" s="52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8"/>
      <c r="Y16" s="8"/>
      <c r="Z16" s="22">
        <f>I8/$I$12</f>
        <v>0.19588636003590854</v>
      </c>
      <c r="AA16" s="8"/>
      <c r="AB16" s="8"/>
      <c r="AC16" s="8"/>
      <c r="AD16" s="8"/>
      <c r="AE16" s="8"/>
    </row>
    <row r="17" spans="1:31" ht="12.75">
      <c r="A17" s="6"/>
      <c r="B17" s="6"/>
      <c r="C17" s="6"/>
      <c r="D17" s="6"/>
      <c r="E17" s="6"/>
      <c r="F17" s="7"/>
      <c r="G17" s="7"/>
      <c r="H17" s="7"/>
      <c r="I17" s="8"/>
      <c r="J17" s="7"/>
      <c r="K17" s="54"/>
      <c r="L17" s="52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8"/>
      <c r="Y17" s="8"/>
      <c r="Z17" s="22">
        <f>I11/$I$12</f>
        <v>0.14812272271215082</v>
      </c>
      <c r="AA17" s="8"/>
      <c r="AB17" s="8"/>
      <c r="AC17" s="8"/>
      <c r="AD17" s="8"/>
      <c r="AE17" s="8"/>
    </row>
    <row r="18" spans="1:31" ht="12.75">
      <c r="A18" s="6"/>
      <c r="B18" s="6"/>
      <c r="C18" s="6"/>
      <c r="D18" s="6"/>
      <c r="E18" s="6"/>
      <c r="F18" s="7"/>
      <c r="G18" s="7"/>
      <c r="H18" s="7"/>
      <c r="I18" s="8"/>
      <c r="J18" s="7"/>
      <c r="K18" s="54"/>
      <c r="L18" s="52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8"/>
      <c r="Y18" s="8"/>
      <c r="Z18" s="22"/>
      <c r="AA18" s="8"/>
      <c r="AB18" s="8"/>
      <c r="AC18" s="8"/>
      <c r="AD18" s="8"/>
      <c r="AE18" s="8"/>
    </row>
    <row r="19" spans="1:31" ht="12.75">
      <c r="A19" s="6"/>
      <c r="B19" s="6"/>
      <c r="C19" s="6"/>
      <c r="D19" s="6"/>
      <c r="E19" s="6"/>
      <c r="F19" s="7"/>
      <c r="G19" s="7"/>
      <c r="H19" s="7"/>
      <c r="I19" s="8"/>
      <c r="J19" s="7"/>
      <c r="K19" s="53"/>
      <c r="L19" s="52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8"/>
      <c r="Y19" s="8"/>
      <c r="Z19" s="22">
        <f>I12/$I$12</f>
        <v>1</v>
      </c>
      <c r="AA19" s="8"/>
      <c r="AB19" s="8"/>
      <c r="AC19" s="8"/>
      <c r="AD19" s="8"/>
      <c r="AE19" s="8"/>
    </row>
    <row r="20" spans="1:23" ht="12.75">
      <c r="A20" s="25"/>
      <c r="B20" s="25"/>
      <c r="C20" s="25"/>
      <c r="D20" s="25"/>
      <c r="E20" s="25"/>
      <c r="F20" s="25"/>
      <c r="G20" s="25"/>
      <c r="H20" s="25"/>
      <c r="I20" s="25"/>
      <c r="J20" s="55"/>
      <c r="K20" s="53"/>
      <c r="L20" s="52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11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1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26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Z23" s="23" t="s">
        <v>10</v>
      </c>
    </row>
    <row r="24" spans="1:11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52"/>
    </row>
    <row r="27" spans="1:1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52"/>
    </row>
    <row r="28" spans="1:12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52"/>
    </row>
    <row r="29" spans="1:12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52"/>
    </row>
    <row r="30" spans="1:12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52"/>
    </row>
    <row r="31" spans="1:11" ht="12.75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6"/>
      <c r="B47" s="26"/>
      <c r="C47" s="26"/>
      <c r="D47" s="26"/>
      <c r="E47" s="26"/>
      <c r="F47" s="27"/>
      <c r="G47" s="27"/>
      <c r="H47" s="27"/>
      <c r="I47" s="27"/>
      <c r="J47" s="27"/>
      <c r="K47" s="25"/>
    </row>
    <row r="48" spans="1:11" ht="12.75">
      <c r="A48" s="27"/>
      <c r="B48" s="27"/>
      <c r="C48" s="27"/>
      <c r="D48" s="27"/>
      <c r="E48" s="27"/>
      <c r="F48" s="26"/>
      <c r="G48" s="26"/>
      <c r="H48" s="26"/>
      <c r="I48" s="26"/>
      <c r="J48" s="26"/>
      <c r="K48" s="26"/>
    </row>
    <row r="49" spans="1:11" ht="12.75">
      <c r="A49" s="28"/>
      <c r="B49" s="28"/>
      <c r="C49" s="28"/>
      <c r="D49" s="28"/>
      <c r="E49" s="28"/>
      <c r="F49" s="29"/>
      <c r="G49" s="29"/>
      <c r="H49" s="29"/>
      <c r="I49" s="29"/>
      <c r="J49" s="29"/>
      <c r="K49" s="29"/>
    </row>
    <row r="50" spans="1:11" ht="12.75">
      <c r="A50" s="28"/>
      <c r="B50" s="28"/>
      <c r="C50" s="28"/>
      <c r="D50" s="28"/>
      <c r="E50" s="28"/>
      <c r="F50" s="30"/>
      <c r="G50" s="30"/>
      <c r="H50" s="30"/>
      <c r="I50" s="30"/>
      <c r="J50" s="30"/>
      <c r="K50" s="30"/>
    </row>
    <row r="51" spans="1:11" ht="12.75">
      <c r="A51" s="28"/>
      <c r="B51" s="28"/>
      <c r="C51" s="28"/>
      <c r="D51" s="28"/>
      <c r="E51" s="28"/>
      <c r="F51" s="30"/>
      <c r="G51" s="30"/>
      <c r="H51" s="30"/>
      <c r="I51" s="30"/>
      <c r="J51" s="30"/>
      <c r="K51" s="30"/>
    </row>
    <row r="52" spans="1:11" ht="12.75">
      <c r="A52" s="16"/>
      <c r="B52" s="16"/>
      <c r="C52" s="16"/>
      <c r="D52" s="16"/>
      <c r="E52" s="16"/>
      <c r="F52" s="17"/>
      <c r="G52" s="17"/>
      <c r="H52" s="17"/>
      <c r="I52" s="17"/>
      <c r="J52" s="17"/>
      <c r="K52" s="17"/>
    </row>
    <row r="53" spans="1:11" ht="12.75">
      <c r="A53" s="18"/>
      <c r="B53" s="18"/>
      <c r="C53" s="18"/>
      <c r="D53" s="18"/>
      <c r="E53" s="18"/>
      <c r="F53" s="19"/>
      <c r="G53" s="19"/>
      <c r="H53" s="19"/>
      <c r="I53" s="19"/>
      <c r="J53" s="19"/>
      <c r="K53" s="19"/>
    </row>
    <row r="74" spans="1:26" ht="12.75">
      <c r="A74" s="2"/>
      <c r="B74" s="36"/>
      <c r="C74" s="36"/>
      <c r="D74" s="7"/>
      <c r="E74" s="37"/>
      <c r="F74" s="38"/>
      <c r="G74" s="7"/>
      <c r="H74" s="37"/>
      <c r="I74" s="38"/>
      <c r="J74" s="7"/>
      <c r="K74" s="37"/>
      <c r="L74" s="39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Z74" s="22"/>
    </row>
    <row r="75" spans="1:26" ht="12.75">
      <c r="A75" s="6"/>
      <c r="B75" s="36"/>
      <c r="C75" s="36"/>
      <c r="D75" s="7"/>
      <c r="E75" s="37"/>
      <c r="F75" s="38"/>
      <c r="G75" s="7"/>
      <c r="H75" s="37"/>
      <c r="I75" s="38"/>
      <c r="J75" s="7"/>
      <c r="K75" s="37"/>
      <c r="L75" s="39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Z75" s="2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46" right="0.22" top="1" bottom="1" header="0.5" footer="0.5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D15"/>
  <sheetViews>
    <sheetView zoomScalePageLayoutView="0" workbookViewId="0" topLeftCell="A1">
      <selection activeCell="D10" sqref="D10:D15"/>
    </sheetView>
  </sheetViews>
  <sheetFormatPr defaultColWidth="9.140625" defaultRowHeight="12.75"/>
  <cols>
    <col min="2" max="2" width="14.00390625" style="0" customWidth="1"/>
  </cols>
  <sheetData>
    <row r="6" spans="2:4" ht="12.75">
      <c r="B6" t="s">
        <v>17</v>
      </c>
      <c r="C6">
        <v>2010</v>
      </c>
      <c r="D6">
        <v>2011</v>
      </c>
    </row>
    <row r="7" ht="12.75">
      <c r="B7" t="s">
        <v>18</v>
      </c>
    </row>
    <row r="9" ht="12.75">
      <c r="C9" t="s">
        <v>19</v>
      </c>
    </row>
    <row r="10" spans="2:4" ht="12.75">
      <c r="B10" t="s">
        <v>20</v>
      </c>
      <c r="C10" s="49">
        <v>6839</v>
      </c>
      <c r="D10" s="49">
        <v>8438</v>
      </c>
    </row>
    <row r="11" spans="3:4" ht="12.75">
      <c r="C11" s="49"/>
      <c r="D11" s="49"/>
    </row>
    <row r="12" spans="2:4" ht="12.75">
      <c r="B12" t="s">
        <v>22</v>
      </c>
      <c r="C12" s="49">
        <v>4409</v>
      </c>
      <c r="D12" s="49">
        <v>5748</v>
      </c>
    </row>
    <row r="13" spans="2:4" ht="12.75">
      <c r="B13" t="s">
        <v>21</v>
      </c>
      <c r="C13" s="49">
        <v>3365</v>
      </c>
      <c r="D13" s="49">
        <v>3680</v>
      </c>
    </row>
    <row r="14" spans="2:4" ht="12.75">
      <c r="B14" t="s">
        <v>23</v>
      </c>
      <c r="C14" s="49">
        <v>5894</v>
      </c>
      <c r="D14" s="49">
        <v>7325</v>
      </c>
    </row>
    <row r="15" spans="2:4" ht="12.75">
      <c r="B15" t="s">
        <v>24</v>
      </c>
      <c r="C15" s="49">
        <v>3442</v>
      </c>
      <c r="D15" s="49">
        <v>4615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2012-03-06T09:16:55Z</cp:lastPrinted>
  <dcterms:created xsi:type="dcterms:W3CDTF">2003-04-22T11:29:56Z</dcterms:created>
  <dcterms:modified xsi:type="dcterms:W3CDTF">2012-03-06T12:25:07Z</dcterms:modified>
  <cp:category/>
  <cp:version/>
  <cp:contentType/>
  <cp:contentStatus/>
</cp:coreProperties>
</file>